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da\Documents\1. Realizace 2020\Křídlovická 30b\Rolety Křídlovická 30b škola\"/>
    </mc:Choice>
  </mc:AlternateContent>
  <xr:revisionPtr revIDLastSave="0" documentId="13_ncr:1_{D98CCBC3-5841-4A16-8E46-374D25C59F0D}" xr6:coauthVersionLast="45" xr6:coauthVersionMax="45" xr10:uidLastSave="{00000000-0000-0000-0000-000000000000}"/>
  <bookViews>
    <workbookView xWindow="-108" yWindow="-108" windowWidth="24792" windowHeight="13440" xr2:uid="{00000000-000D-0000-FFFF-FFFF00000000}"/>
  </bookViews>
  <sheets>
    <sheet name="18.5.2020" sheetId="2" r:id="rId1"/>
  </sheets>
  <definedNames>
    <definedName name="afterdertail_rozpočty_rozpo">#REF!</definedName>
    <definedName name="afterdetail_rozpocty_rkap">#REF!</definedName>
    <definedName name="afterdetail_rozpocty_rozpocty">#REF!</definedName>
    <definedName name="beforeafterdetail_rozpocty_rozpocty.Poznamka2.1">#REF!</definedName>
    <definedName name="body_memrekapdph">#REF!</definedName>
    <definedName name="body_phlavy">#REF!</definedName>
    <definedName name="body_prekap">#REF!</definedName>
    <definedName name="body_rozpocty_rkap">#REF!</definedName>
    <definedName name="body_rozpocty_rozpocty">#REF!</definedName>
    <definedName name="body_rozpocty_rpolozky">#REF!</definedName>
    <definedName name="body_rozpocty_rpolozky.Poznamka2">#REF!</definedName>
    <definedName name="body_rozpočty">#REF!</definedName>
    <definedName name="celkembezdph">#REF!</definedName>
    <definedName name="celkemsdph">#REF!</definedName>
    <definedName name="celklemsdph">#REF!</definedName>
    <definedName name="end_rozpocty_rozpocty">#REF!</definedName>
    <definedName name="firmy_rozpocty_pozn.Poznamka2">#REF!</definedName>
    <definedName name="ko">#REF!</definedName>
    <definedName name="ne">#REF!</definedName>
    <definedName name="nový">#REF!</definedName>
    <definedName name="_xlnm.Print_Area" localSheetId="0">'18.5.2020'!$A$1:$E$52</definedName>
    <definedName name="sum_memrekapdph">#REF!</definedName>
    <definedName name="sum_prekap">#REF!</definedName>
    <definedName name="top_memrekapdph">#REF!</definedName>
    <definedName name="top_phlavy">#REF!</definedName>
    <definedName name="top_rozpocty">#REF!</definedName>
    <definedName name="top_rozpocty_rkap">#REF!</definedName>
    <definedName name="top_rozpocty_rozpocty">#REF!</definedName>
    <definedName name="top_rpolozky">#REF!</definedName>
  </definedNames>
  <calcPr calcId="181029"/>
</workbook>
</file>

<file path=xl/calcChain.xml><?xml version="1.0" encoding="utf-8"?>
<calcChain xmlns="http://schemas.openxmlformats.org/spreadsheetml/2006/main">
  <c r="E12" i="2" l="1"/>
  <c r="E29" i="2" l="1"/>
  <c r="E28" i="2" l="1"/>
  <c r="E43" i="2" l="1"/>
  <c r="E39" i="2" l="1"/>
  <c r="E42" i="2"/>
  <c r="E40" i="2"/>
  <c r="E38" i="2"/>
  <c r="E37" i="2"/>
  <c r="E25" i="2"/>
  <c r="E34" i="2"/>
  <c r="E36" i="2"/>
  <c r="E35" i="2"/>
  <c r="E41" i="2"/>
  <c r="E14" i="2"/>
  <c r="E13" i="2"/>
  <c r="E15" i="2"/>
  <c r="E16" i="2"/>
  <c r="E17" i="2"/>
  <c r="E18" i="2"/>
  <c r="E19" i="2"/>
  <c r="E26" i="2" l="1"/>
  <c r="E24" i="2"/>
  <c r="E23" i="2"/>
  <c r="E20" i="2"/>
  <c r="E30" i="2" l="1"/>
  <c r="E27" i="2" l="1"/>
  <c r="E31" i="2" s="1"/>
  <c r="E44" i="2"/>
  <c r="E45" i="2" s="1"/>
  <c r="E48" i="2" l="1"/>
  <c r="E49" i="2" l="1"/>
  <c r="E50" i="2" s="1"/>
</calcChain>
</file>

<file path=xl/sharedStrings.xml><?xml version="1.0" encoding="utf-8"?>
<sst xmlns="http://schemas.openxmlformats.org/spreadsheetml/2006/main" count="78" uniqueCount="55">
  <si>
    <t>Popis položky</t>
  </si>
  <si>
    <t>ks/m</t>
  </si>
  <si>
    <t>Jedn. cena</t>
  </si>
  <si>
    <t>Celkem</t>
  </si>
  <si>
    <t>Akce:</t>
  </si>
  <si>
    <t>Místo:</t>
  </si>
  <si>
    <t>Investor:</t>
  </si>
  <si>
    <t>součet</t>
  </si>
  <si>
    <t>Datum:</t>
  </si>
  <si>
    <t>Příprava elektroinstalace pro montáž elektrických venkovních žaluzií</t>
  </si>
  <si>
    <t>OŠSKM ÚMČ Brno - střed, Dominikánská 2</t>
  </si>
  <si>
    <t>Dodávky materíálu</t>
  </si>
  <si>
    <t>1.</t>
  </si>
  <si>
    <t>2.</t>
  </si>
  <si>
    <t>3.</t>
  </si>
  <si>
    <t>4.</t>
  </si>
  <si>
    <t>5.</t>
  </si>
  <si>
    <t>6.</t>
  </si>
  <si>
    <t>7.</t>
  </si>
  <si>
    <t>8.</t>
  </si>
  <si>
    <t>lišta vkládací plastová 40x20</t>
  </si>
  <si>
    <t>lišta vkládací plastová 20x20</t>
  </si>
  <si>
    <t>kabel CYKY J 3x1,5</t>
  </si>
  <si>
    <t>Montážní práce</t>
  </si>
  <si>
    <t>krabice lištová s víkem 80x80 nevystrojená</t>
  </si>
  <si>
    <t>Ostatní</t>
  </si>
  <si>
    <t>krabicová svorka 3x2,5mm2</t>
  </si>
  <si>
    <t>mezisoučet</t>
  </si>
  <si>
    <t>DPH21%</t>
  </si>
  <si>
    <t>Celkem s DPH</t>
  </si>
  <si>
    <t>HM8+vrut</t>
  </si>
  <si>
    <t>mechanismy pro práci nad 2m</t>
  </si>
  <si>
    <t>krabice lištová s víkem 80x80 se zapojením</t>
  </si>
  <si>
    <t>propojovací vedení do rozvaděče</t>
  </si>
  <si>
    <t>kombinovaný jistič s chráničem 10C1N/30mA</t>
  </si>
  <si>
    <t>upeňovací bod hmoždinkou</t>
  </si>
  <si>
    <t>instalace 4ks jističů/chráničů do stávajícího rozvaděče</t>
  </si>
  <si>
    <t>ukončení kabelu do 3x1,5</t>
  </si>
  <si>
    <t>průchod stěnou 300mm d=40 v obtížné pozici</t>
  </si>
  <si>
    <t>průchod stěnou 300mm d=20 v obtížné pozici</t>
  </si>
  <si>
    <t>průchod stěnou 600mm d=40 z rozvaděče</t>
  </si>
  <si>
    <t>zadlabání lišty do fabionu u stropu</t>
  </si>
  <si>
    <t>zadlabání kabelu nad stávající profil vnitřních žaluzií</t>
  </si>
  <si>
    <t>zednické zapravení průchodů zdivem a stropem</t>
  </si>
  <si>
    <t>doprava materiálu a osob</t>
  </si>
  <si>
    <t>9.</t>
  </si>
  <si>
    <t>zapravení kabelu na ostění, zavedení do žaluzie</t>
  </si>
  <si>
    <t>10.</t>
  </si>
  <si>
    <t>ZŠ a MŠ Brno, Křídlovická 30b, budova  "A"</t>
  </si>
  <si>
    <t>výchozí revize přidaných okruhů</t>
  </si>
  <si>
    <t>vyříznutí oken pro nové prvky</t>
  </si>
  <si>
    <t>Kč</t>
  </si>
  <si>
    <t>11.</t>
  </si>
  <si>
    <t>popis nových okruhů</t>
  </si>
  <si>
    <t>Technickoobchodní specifikace - 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</si>
</sst>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č_-;\-* #,##0.00\ _K_č_-;_-* &quot;-&quot;??\ _K_č_-;_-@_-"/>
    <numFmt numFmtId="165" formatCode="[$-F800]dddd\,\ mmmm\ dd\,\ yyyy"/>
  </numFmts>
  <fonts count="17" x14ac:knownFonts="1">
    <font>
      <sz val="10"/>
      <name val="Arial CE"/>
      <charset val="238"/>
    </font>
    <font>
      <sz val="10"/>
      <name val="Arial CE"/>
      <charset val="238"/>
    </font>
    <font>
      <i/>
      <sz val="10"/>
      <name val="Arial CE"/>
      <family val="2"/>
      <charset val="238"/>
    </font>
    <font>
      <b/>
      <sz val="10"/>
      <name val="Arial CE"/>
      <charset val="238"/>
    </font>
    <font>
      <sz val="9"/>
      <name val="Arial CE"/>
      <charset val="238"/>
    </font>
    <font>
      <b/>
      <i/>
      <sz val="12"/>
      <name val="Arial CE"/>
      <charset val="238"/>
    </font>
    <font>
      <sz val="10"/>
      <name val="Arial"/>
      <family val="2"/>
    </font>
    <font>
      <sz val="12"/>
      <name val="Arial CE"/>
      <charset val="238"/>
    </font>
    <font>
      <b/>
      <i/>
      <sz val="10"/>
      <name val="Arial CE"/>
      <family val="2"/>
      <charset val="238"/>
    </font>
    <font>
      <sz val="8"/>
      <name val="Arial CE"/>
      <charset val="238"/>
    </font>
    <font>
      <sz val="12"/>
      <color rgb="FF00B0F0"/>
      <name val="Arial CE"/>
      <charset val="238"/>
    </font>
    <font>
      <sz val="10"/>
      <color rgb="FF00B0F0"/>
      <name val="Arial CE"/>
      <charset val="238"/>
    </font>
    <font>
      <b/>
      <sz val="16"/>
      <color rgb="FF00B0F0"/>
      <name val="Arial"/>
      <family val="2"/>
      <charset val="238"/>
    </font>
    <font>
      <b/>
      <sz val="10"/>
      <color rgb="FF00B0F0"/>
      <name val="Arial CE"/>
      <charset val="238"/>
    </font>
    <font>
      <b/>
      <i/>
      <sz val="12"/>
      <color rgb="FF00B0F0"/>
      <name val="Arial CE"/>
      <charset val="238"/>
    </font>
    <font>
      <sz val="10"/>
      <color theme="0"/>
      <name val="Arial CE"/>
      <charset val="238"/>
    </font>
    <font>
      <b/>
      <i/>
      <sz val="12"/>
      <color theme="0"/>
      <name val="Arial CE"/>
      <charset val="238"/>
    </font>
  </fonts>
  <fills count="3">
    <fill>
      <patternFill patternType="none"/>
    </fill>
    <fill>
      <patternFill patternType="gray125"/>
    </fill>
    <fill>
      <patternFill patternType="gray06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0" fontId="1" fillId="0" borderId="0"/>
    <xf numFmtId="164" fontId="4" fillId="0" borderId="0" applyFont="0" applyFill="0" applyBorder="0" applyAlignment="0" applyProtection="0"/>
  </cellStyleXfs>
  <cellXfs count="55">
    <xf numFmtId="0" fontId="0" fillId="0" borderId="0" xfId="0"/>
    <xf numFmtId="4" fontId="2" fillId="0" borderId="0" xfId="1" applyNumberFormat="1" applyFont="1" applyAlignment="1">
      <alignment horizontal="right"/>
    </xf>
    <xf numFmtId="4" fontId="2" fillId="0" borderId="0" xfId="1" applyNumberFormat="1" applyFont="1"/>
    <xf numFmtId="4" fontId="0" fillId="0" borderId="0" xfId="0" applyNumberFormat="1"/>
    <xf numFmtId="165" fontId="3" fillId="0" borderId="0" xfId="1" applyNumberFormat="1" applyFont="1" applyAlignment="1">
      <alignment horizontal="left"/>
    </xf>
    <xf numFmtId="4" fontId="5" fillId="0" borderId="0" xfId="0" applyNumberFormat="1" applyFont="1"/>
    <xf numFmtId="4" fontId="3" fillId="0" borderId="0" xfId="0" applyNumberFormat="1" applyFont="1"/>
    <xf numFmtId="4" fontId="3" fillId="0" borderId="0" xfId="0" applyNumberFormat="1" applyFont="1" applyAlignment="1">
      <alignment horizontal="center"/>
    </xf>
    <xf numFmtId="4" fontId="6" fillId="0" borderId="0" xfId="0" applyNumberFormat="1" applyFont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horizontal="center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wrapText="1"/>
    </xf>
    <xf numFmtId="4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wrapText="1"/>
    </xf>
    <xf numFmtId="4" fontId="0" fillId="0" borderId="0" xfId="0" applyNumberFormat="1" applyAlignment="1">
      <alignment horizontal="center"/>
    </xf>
    <xf numFmtId="4" fontId="0" fillId="0" borderId="2" xfId="0" applyNumberFormat="1" applyBorder="1" applyAlignment="1">
      <alignment wrapText="1"/>
    </xf>
    <xf numFmtId="3" fontId="0" fillId="0" borderId="2" xfId="0" applyNumberFormat="1" applyBorder="1" applyAlignment="1">
      <alignment horizontal="center"/>
    </xf>
    <xf numFmtId="49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/>
    </xf>
    <xf numFmtId="4" fontId="0" fillId="0" borderId="0" xfId="0" applyNumberFormat="1" applyAlignment="1">
      <alignment vertical="center"/>
    </xf>
    <xf numFmtId="4" fontId="0" fillId="0" borderId="0" xfId="0" applyNumberFormat="1" applyAlignment="1">
      <alignment vertical="center" wrapText="1"/>
    </xf>
    <xf numFmtId="4" fontId="0" fillId="0" borderId="2" xfId="0" applyNumberFormat="1" applyBorder="1"/>
    <xf numFmtId="4" fontId="7" fillId="0" borderId="0" xfId="0" applyNumberFormat="1" applyFont="1"/>
    <xf numFmtId="4" fontId="7" fillId="0" borderId="0" xfId="0" applyNumberFormat="1" applyFont="1" applyAlignment="1">
      <alignment vertical="center"/>
    </xf>
    <xf numFmtId="4" fontId="8" fillId="0" borderId="0" xfId="1" applyNumberFormat="1" applyFont="1"/>
    <xf numFmtId="4" fontId="3" fillId="2" borderId="1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/>
    </xf>
    <xf numFmtId="4" fontId="0" fillId="0" borderId="2" xfId="0" applyNumberFormat="1" applyBorder="1" applyAlignment="1">
      <alignment horizontal="right"/>
    </xf>
    <xf numFmtId="14" fontId="8" fillId="0" borderId="0" xfId="1" applyNumberFormat="1" applyFont="1" applyAlignment="1">
      <alignment horizontal="left"/>
    </xf>
    <xf numFmtId="49" fontId="7" fillId="0" borderId="0" xfId="0" applyNumberFormat="1" applyFont="1" applyAlignment="1">
      <alignment horizontal="center" vertical="center"/>
    </xf>
    <xf numFmtId="4" fontId="10" fillId="0" borderId="0" xfId="0" applyNumberFormat="1" applyFont="1"/>
    <xf numFmtId="4" fontId="11" fillId="0" borderId="0" xfId="0" applyNumberFormat="1" applyFont="1"/>
    <xf numFmtId="4" fontId="12" fillId="0" borderId="0" xfId="0" applyNumberFormat="1" applyFont="1" applyAlignment="1">
      <alignment horizontal="left"/>
    </xf>
    <xf numFmtId="4" fontId="13" fillId="0" borderId="0" xfId="0" applyNumberFormat="1" applyFont="1"/>
    <xf numFmtId="4" fontId="11" fillId="0" borderId="0" xfId="0" applyNumberFormat="1" applyFont="1" applyAlignment="1">
      <alignment horizontal="right" vertical="center"/>
    </xf>
    <xf numFmtId="4" fontId="14" fillId="0" borderId="0" xfId="0" applyNumberFormat="1" applyFont="1"/>
    <xf numFmtId="49" fontId="0" fillId="0" borderId="2" xfId="0" applyNumberFormat="1" applyBorder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 wrapText="1"/>
    </xf>
    <xf numFmtId="4" fontId="3" fillId="0" borderId="0" xfId="0" applyNumberFormat="1" applyFont="1" applyAlignment="1">
      <alignment vertical="center" wrapText="1"/>
    </xf>
    <xf numFmtId="3" fontId="3" fillId="0" borderId="0" xfId="0" applyNumberFormat="1" applyFont="1" applyAlignment="1">
      <alignment horizontal="center" vertical="center"/>
    </xf>
    <xf numFmtId="4" fontId="3" fillId="0" borderId="0" xfId="0" applyNumberFormat="1" applyFont="1" applyAlignment="1">
      <alignment horizontal="right" vertical="center"/>
    </xf>
    <xf numFmtId="49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center"/>
    </xf>
    <xf numFmtId="4" fontId="15" fillId="0" borderId="0" xfId="0" applyNumberFormat="1" applyFont="1" applyFill="1" applyAlignment="1">
      <alignment horizontal="right" vertical="center"/>
    </xf>
    <xf numFmtId="4" fontId="15" fillId="0" borderId="0" xfId="0" applyNumberFormat="1" applyFont="1" applyAlignment="1">
      <alignment horizontal="right" vertical="center"/>
    </xf>
    <xf numFmtId="4" fontId="15" fillId="0" borderId="0" xfId="0" applyNumberFormat="1" applyFont="1" applyAlignment="1">
      <alignment horizontal="right"/>
    </xf>
    <xf numFmtId="4" fontId="15" fillId="0" borderId="0" xfId="0" applyNumberFormat="1" applyFont="1" applyBorder="1" applyAlignment="1">
      <alignment horizontal="right"/>
    </xf>
    <xf numFmtId="4" fontId="16" fillId="0" borderId="0" xfId="0" applyNumberFormat="1" applyFont="1" applyAlignment="1">
      <alignment horizontal="right"/>
    </xf>
    <xf numFmtId="4" fontId="3" fillId="0" borderId="0" xfId="0" applyNumberFormat="1" applyFont="1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/>
      <protection locked="0"/>
    </xf>
    <xf numFmtId="4" fontId="0" fillId="0" borderId="0" xfId="0" applyNumberFormat="1" applyAlignment="1" applyProtection="1">
      <alignment horizontal="right" vertical="center"/>
      <protection locked="0"/>
    </xf>
    <xf numFmtId="4" fontId="3" fillId="0" borderId="0" xfId="0" applyNumberFormat="1" applyFont="1" applyAlignment="1" applyProtection="1">
      <alignment horizontal="right" vertical="center"/>
      <protection locked="0"/>
    </xf>
    <xf numFmtId="4" fontId="3" fillId="0" borderId="0" xfId="0" applyNumberFormat="1" applyFont="1" applyBorder="1" applyProtection="1">
      <protection locked="0"/>
    </xf>
  </cellXfs>
  <cellStyles count="3">
    <cellStyle name="čárky 2" xfId="2" xr:uid="{00000000-0005-0000-0000-000000000000}"/>
    <cellStyle name="Normální" xfId="0" builtinId="0"/>
    <cellStyle name="normální_List1" xfId="1" xr:uid="{00000000-0005-0000-0000-000002000000}"/>
  </cellStyles>
  <dxfs count="0"/>
  <tableStyles count="0" defaultTableStyle="TableStyleMedium9" defaultPivotStyle="PivotStyleLight16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H52"/>
  <sheetViews>
    <sheetView tabSelected="1" zoomScale="117" zoomScaleNormal="117" workbookViewId="0"/>
  </sheetViews>
  <sheetFormatPr defaultColWidth="9.109375" defaultRowHeight="20.100000000000001" customHeight="1" x14ac:dyDescent="0.25"/>
  <cols>
    <col min="1" max="1" width="11.88671875" style="3" customWidth="1"/>
    <col min="2" max="2" width="46.6640625" style="3" customWidth="1"/>
    <col min="3" max="3" width="5.21875" style="3" customWidth="1"/>
    <col min="4" max="4" width="10.33203125" style="3" customWidth="1"/>
    <col min="5" max="5" width="15" style="3" customWidth="1"/>
    <col min="6" max="6" width="5.109375" style="3" customWidth="1"/>
    <col min="7" max="7" width="15.88671875" style="33" customWidth="1"/>
    <col min="8" max="16384" width="9.109375" style="3"/>
  </cols>
  <sheetData>
    <row r="2" spans="1:7" s="23" customFormat="1" ht="30.75" customHeight="1" x14ac:dyDescent="0.25">
      <c r="B2" s="24" t="s">
        <v>54</v>
      </c>
      <c r="E2" s="31"/>
      <c r="G2" s="32"/>
    </row>
    <row r="3" spans="1:7" ht="20.100000000000001" customHeight="1" x14ac:dyDescent="0.25">
      <c r="A3" s="1"/>
      <c r="B3" s="1"/>
      <c r="C3" s="2"/>
      <c r="D3" s="2"/>
      <c r="E3" s="2"/>
    </row>
    <row r="4" spans="1:7" ht="20.100000000000001" customHeight="1" x14ac:dyDescent="0.25">
      <c r="A4" s="8" t="s">
        <v>4</v>
      </c>
      <c r="B4" s="25" t="s">
        <v>9</v>
      </c>
      <c r="D4" s="2"/>
      <c r="E4" s="2"/>
    </row>
    <row r="5" spans="1:7" ht="20.100000000000001" customHeight="1" x14ac:dyDescent="0.25">
      <c r="A5" s="8" t="s">
        <v>6</v>
      </c>
      <c r="B5" s="25" t="s">
        <v>10</v>
      </c>
      <c r="D5" s="2"/>
      <c r="E5" s="2"/>
    </row>
    <row r="6" spans="1:7" ht="20.100000000000001" customHeight="1" x14ac:dyDescent="0.25">
      <c r="A6" s="8" t="s">
        <v>5</v>
      </c>
      <c r="B6" s="25" t="s">
        <v>48</v>
      </c>
      <c r="D6" s="2"/>
      <c r="E6" s="2"/>
    </row>
    <row r="7" spans="1:7" ht="20.100000000000001" customHeight="1" x14ac:dyDescent="0.25">
      <c r="A7" s="8" t="s">
        <v>8</v>
      </c>
      <c r="B7" s="30">
        <v>44113</v>
      </c>
      <c r="D7" s="2"/>
      <c r="E7" s="2"/>
    </row>
    <row r="8" spans="1:7" ht="20.100000000000001" customHeight="1" x14ac:dyDescent="0.25">
      <c r="A8" s="8"/>
      <c r="B8" s="4"/>
      <c r="D8" s="2"/>
      <c r="E8" s="2"/>
    </row>
    <row r="9" spans="1:7" s="6" customFormat="1" ht="33" customHeight="1" x14ac:dyDescent="0.4">
      <c r="A9" s="9"/>
      <c r="B9" s="9" t="s">
        <v>0</v>
      </c>
      <c r="C9" s="10" t="s">
        <v>1</v>
      </c>
      <c r="D9" s="26" t="s">
        <v>2</v>
      </c>
      <c r="E9" s="26" t="s">
        <v>3</v>
      </c>
      <c r="G9" s="34"/>
    </row>
    <row r="10" spans="1:7" s="6" customFormat="1" ht="19.95" customHeight="1" x14ac:dyDescent="0.25">
      <c r="C10" s="7"/>
      <c r="D10" s="50"/>
      <c r="E10" s="27"/>
      <c r="G10" s="35"/>
    </row>
    <row r="11" spans="1:7" ht="19.95" customHeight="1" x14ac:dyDescent="0.3">
      <c r="B11" s="5" t="s">
        <v>11</v>
      </c>
      <c r="D11" s="51"/>
      <c r="E11" s="28"/>
    </row>
    <row r="12" spans="1:7" s="20" customFormat="1" ht="19.95" customHeight="1" x14ac:dyDescent="0.25">
      <c r="A12" s="18" t="s">
        <v>12</v>
      </c>
      <c r="B12" s="21" t="s">
        <v>20</v>
      </c>
      <c r="C12" s="19">
        <v>98</v>
      </c>
      <c r="D12" s="52"/>
      <c r="E12" s="45">
        <f t="shared" ref="E12:E19" si="0">C12*D12</f>
        <v>0</v>
      </c>
      <c r="G12" s="36"/>
    </row>
    <row r="13" spans="1:7" s="20" customFormat="1" ht="19.95" customHeight="1" x14ac:dyDescent="0.25">
      <c r="A13" s="18" t="s">
        <v>13</v>
      </c>
      <c r="B13" s="21" t="s">
        <v>21</v>
      </c>
      <c r="C13" s="19">
        <v>83</v>
      </c>
      <c r="D13" s="52"/>
      <c r="E13" s="46">
        <f t="shared" si="0"/>
        <v>0</v>
      </c>
    </row>
    <row r="14" spans="1:7" s="20" customFormat="1" ht="19.95" customHeight="1" x14ac:dyDescent="0.25">
      <c r="A14" s="18" t="s">
        <v>14</v>
      </c>
      <c r="B14" s="21" t="s">
        <v>24</v>
      </c>
      <c r="C14" s="19">
        <v>24</v>
      </c>
      <c r="D14" s="52"/>
      <c r="E14" s="46">
        <f t="shared" ref="E14" si="1">C14*D14</f>
        <v>0</v>
      </c>
      <c r="G14" s="36"/>
    </row>
    <row r="15" spans="1:7" s="20" customFormat="1" ht="19.95" customHeight="1" x14ac:dyDescent="0.25">
      <c r="A15" s="18" t="s">
        <v>15</v>
      </c>
      <c r="B15" s="21" t="s">
        <v>30</v>
      </c>
      <c r="C15" s="19">
        <v>200</v>
      </c>
      <c r="D15" s="52"/>
      <c r="E15" s="46">
        <f t="shared" si="0"/>
        <v>0</v>
      </c>
      <c r="G15" s="36"/>
    </row>
    <row r="16" spans="1:7" s="20" customFormat="1" ht="19.95" customHeight="1" x14ac:dyDescent="0.25">
      <c r="A16" s="18" t="s">
        <v>16</v>
      </c>
      <c r="B16" s="20" t="s">
        <v>22</v>
      </c>
      <c r="C16" s="19">
        <v>520</v>
      </c>
      <c r="D16" s="52"/>
      <c r="E16" s="46">
        <f t="shared" si="0"/>
        <v>0</v>
      </c>
      <c r="G16" s="36"/>
    </row>
    <row r="17" spans="1:8" s="20" customFormat="1" ht="19.95" customHeight="1" x14ac:dyDescent="0.25">
      <c r="A17" s="18" t="s">
        <v>17</v>
      </c>
      <c r="B17" s="21" t="s">
        <v>34</v>
      </c>
      <c r="C17" s="19">
        <v>12</v>
      </c>
      <c r="D17" s="52"/>
      <c r="E17" s="46">
        <f t="shared" si="0"/>
        <v>0</v>
      </c>
      <c r="G17" s="36"/>
    </row>
    <row r="18" spans="1:8" s="20" customFormat="1" ht="19.95" customHeight="1" x14ac:dyDescent="0.25">
      <c r="A18" s="18" t="s">
        <v>18</v>
      </c>
      <c r="B18" s="21" t="s">
        <v>33</v>
      </c>
      <c r="C18" s="19">
        <v>3</v>
      </c>
      <c r="D18" s="52"/>
      <c r="E18" s="46">
        <f t="shared" si="0"/>
        <v>0</v>
      </c>
      <c r="G18" s="36"/>
    </row>
    <row r="19" spans="1:8" s="20" customFormat="1" ht="19.95" customHeight="1" x14ac:dyDescent="0.25">
      <c r="A19" s="18" t="s">
        <v>19</v>
      </c>
      <c r="B19" s="21" t="s">
        <v>26</v>
      </c>
      <c r="C19" s="19">
        <v>72</v>
      </c>
      <c r="D19" s="52"/>
      <c r="E19" s="46">
        <f t="shared" si="0"/>
        <v>0</v>
      </c>
      <c r="G19" s="36"/>
    </row>
    <row r="20" spans="1:8" s="20" customFormat="1" ht="19.95" customHeight="1" x14ac:dyDescent="0.25">
      <c r="A20" s="39"/>
      <c r="B20" s="40" t="s">
        <v>27</v>
      </c>
      <c r="C20" s="41"/>
      <c r="D20" s="53"/>
      <c r="E20" s="46">
        <f>SUM(E12:E19)</f>
        <v>0</v>
      </c>
      <c r="G20" s="36"/>
    </row>
    <row r="21" spans="1:8" s="20" customFormat="1" ht="19.95" customHeight="1" x14ac:dyDescent="0.25">
      <c r="A21" s="18"/>
      <c r="B21" s="21"/>
      <c r="C21" s="19"/>
      <c r="D21" s="52"/>
      <c r="E21" s="46"/>
      <c r="G21" s="36"/>
    </row>
    <row r="22" spans="1:8" ht="19.95" customHeight="1" x14ac:dyDescent="0.3">
      <c r="B22" s="5" t="s">
        <v>23</v>
      </c>
      <c r="D22" s="51"/>
      <c r="E22" s="47"/>
    </row>
    <row r="23" spans="1:8" s="20" customFormat="1" ht="19.95" customHeight="1" x14ac:dyDescent="0.25">
      <c r="A23" s="18" t="s">
        <v>12</v>
      </c>
      <c r="B23" s="21" t="s">
        <v>20</v>
      </c>
      <c r="C23" s="19">
        <v>98</v>
      </c>
      <c r="D23" s="52"/>
      <c r="E23" s="46">
        <f t="shared" ref="E23:E26" si="2">C23*D23</f>
        <v>0</v>
      </c>
      <c r="G23" s="36"/>
    </row>
    <row r="24" spans="1:8" s="20" customFormat="1" ht="19.95" customHeight="1" x14ac:dyDescent="0.25">
      <c r="A24" s="18" t="s">
        <v>13</v>
      </c>
      <c r="B24" s="21" t="s">
        <v>21</v>
      </c>
      <c r="C24" s="19">
        <v>83</v>
      </c>
      <c r="D24" s="52"/>
      <c r="E24" s="46">
        <f t="shared" si="2"/>
        <v>0</v>
      </c>
    </row>
    <row r="25" spans="1:8" s="20" customFormat="1" ht="19.95" customHeight="1" x14ac:dyDescent="0.25">
      <c r="A25" s="18" t="s">
        <v>14</v>
      </c>
      <c r="B25" s="20" t="s">
        <v>22</v>
      </c>
      <c r="C25" s="19">
        <v>520</v>
      </c>
      <c r="D25" s="52"/>
      <c r="E25" s="46">
        <f t="shared" ref="E25" si="3">C25*D25</f>
        <v>0</v>
      </c>
      <c r="G25" s="36"/>
    </row>
    <row r="26" spans="1:8" s="20" customFormat="1" ht="19.95" customHeight="1" x14ac:dyDescent="0.25">
      <c r="A26" s="18" t="s">
        <v>15</v>
      </c>
      <c r="B26" s="20" t="s">
        <v>37</v>
      </c>
      <c r="C26" s="19">
        <v>99</v>
      </c>
      <c r="D26" s="52"/>
      <c r="E26" s="46">
        <f t="shared" si="2"/>
        <v>0</v>
      </c>
      <c r="G26" s="36"/>
    </row>
    <row r="27" spans="1:8" s="20" customFormat="1" ht="19.95" customHeight="1" x14ac:dyDescent="0.25">
      <c r="A27" s="18" t="s">
        <v>16</v>
      </c>
      <c r="B27" s="21" t="s">
        <v>32</v>
      </c>
      <c r="C27" s="19">
        <v>24</v>
      </c>
      <c r="D27" s="52"/>
      <c r="E27" s="46">
        <f>C27*D27</f>
        <v>0</v>
      </c>
      <c r="G27" s="36"/>
    </row>
    <row r="28" spans="1:8" s="20" customFormat="1" ht="19.95" customHeight="1" x14ac:dyDescent="0.25">
      <c r="A28" s="18" t="s">
        <v>17</v>
      </c>
      <c r="B28" s="21" t="s">
        <v>36</v>
      </c>
      <c r="C28" s="19">
        <v>3</v>
      </c>
      <c r="D28" s="52"/>
      <c r="E28" s="46">
        <f t="shared" ref="E28:E29" si="4">C28*D28</f>
        <v>0</v>
      </c>
      <c r="G28" s="36"/>
    </row>
    <row r="29" spans="1:8" s="20" customFormat="1" ht="19.95" customHeight="1" x14ac:dyDescent="0.25">
      <c r="A29" s="18" t="s">
        <v>18</v>
      </c>
      <c r="B29" s="21" t="s">
        <v>50</v>
      </c>
      <c r="C29" s="19">
        <v>1</v>
      </c>
      <c r="D29" s="52"/>
      <c r="E29" s="46">
        <f t="shared" si="4"/>
        <v>0</v>
      </c>
      <c r="G29" s="36"/>
    </row>
    <row r="30" spans="1:8" s="20" customFormat="1" ht="19.95" customHeight="1" x14ac:dyDescent="0.25">
      <c r="A30" s="18" t="s">
        <v>19</v>
      </c>
      <c r="B30" s="21" t="s">
        <v>53</v>
      </c>
      <c r="C30" s="19">
        <v>12</v>
      </c>
      <c r="D30" s="52"/>
      <c r="E30" s="46">
        <f t="shared" ref="E30" si="5">C30*D30</f>
        <v>0</v>
      </c>
      <c r="G30" s="36"/>
    </row>
    <row r="31" spans="1:8" ht="19.95" customHeight="1" x14ac:dyDescent="0.25">
      <c r="A31" s="43"/>
      <c r="B31" s="40" t="s">
        <v>27</v>
      </c>
      <c r="C31" s="44"/>
      <c r="D31" s="54"/>
      <c r="E31" s="48">
        <f>SUM(E23:E30)</f>
        <v>0</v>
      </c>
      <c r="H31" s="6"/>
    </row>
    <row r="32" spans="1:8" ht="19.95" customHeight="1" x14ac:dyDescent="0.25">
      <c r="A32" s="43"/>
      <c r="B32" s="40"/>
      <c r="C32" s="44"/>
      <c r="D32" s="54"/>
      <c r="E32" s="48"/>
      <c r="H32" s="6"/>
    </row>
    <row r="33" spans="1:8" ht="19.95" customHeight="1" x14ac:dyDescent="0.3">
      <c r="B33" s="5" t="s">
        <v>25</v>
      </c>
      <c r="D33" s="51"/>
      <c r="E33" s="47"/>
    </row>
    <row r="34" spans="1:8" s="20" customFormat="1" ht="19.95" customHeight="1" x14ac:dyDescent="0.25">
      <c r="A34" s="18" t="s">
        <v>12</v>
      </c>
      <c r="B34" s="21" t="s">
        <v>35</v>
      </c>
      <c r="C34" s="19">
        <v>200</v>
      </c>
      <c r="D34" s="52"/>
      <c r="E34" s="46">
        <f t="shared" ref="E34" si="6">C34*D34</f>
        <v>0</v>
      </c>
      <c r="G34" s="36"/>
    </row>
    <row r="35" spans="1:8" s="20" customFormat="1" ht="19.95" customHeight="1" x14ac:dyDescent="0.25">
      <c r="A35" s="18" t="s">
        <v>13</v>
      </c>
      <c r="B35" s="21" t="s">
        <v>40</v>
      </c>
      <c r="C35" s="19">
        <v>3</v>
      </c>
      <c r="D35" s="52"/>
      <c r="E35" s="46">
        <f t="shared" ref="E35:E40" si="7">C35*D35</f>
        <v>0</v>
      </c>
    </row>
    <row r="36" spans="1:8" s="20" customFormat="1" ht="19.95" customHeight="1" x14ac:dyDescent="0.25">
      <c r="A36" s="18" t="s">
        <v>14</v>
      </c>
      <c r="B36" s="21" t="s">
        <v>38</v>
      </c>
      <c r="C36" s="19">
        <v>3</v>
      </c>
      <c r="D36" s="52"/>
      <c r="E36" s="46">
        <f t="shared" si="7"/>
        <v>0</v>
      </c>
    </row>
    <row r="37" spans="1:8" s="20" customFormat="1" ht="19.95" customHeight="1" x14ac:dyDescent="0.25">
      <c r="A37" s="18" t="s">
        <v>15</v>
      </c>
      <c r="B37" s="21" t="s">
        <v>39</v>
      </c>
      <c r="C37" s="19">
        <v>6</v>
      </c>
      <c r="D37" s="52"/>
      <c r="E37" s="46">
        <f t="shared" si="7"/>
        <v>0</v>
      </c>
    </row>
    <row r="38" spans="1:8" s="20" customFormat="1" ht="19.95" customHeight="1" x14ac:dyDescent="0.25">
      <c r="A38" s="18" t="s">
        <v>16</v>
      </c>
      <c r="B38" s="21" t="s">
        <v>41</v>
      </c>
      <c r="C38" s="19">
        <v>18</v>
      </c>
      <c r="D38" s="52"/>
      <c r="E38" s="46">
        <f t="shared" si="7"/>
        <v>0</v>
      </c>
    </row>
    <row r="39" spans="1:8" s="20" customFormat="1" ht="19.95" customHeight="1" x14ac:dyDescent="0.25">
      <c r="A39" s="18" t="s">
        <v>17</v>
      </c>
      <c r="B39" s="21" t="s">
        <v>42</v>
      </c>
      <c r="C39" s="19">
        <v>37</v>
      </c>
      <c r="D39" s="52"/>
      <c r="E39" s="46">
        <f t="shared" ref="E39" si="8">C39*D39</f>
        <v>0</v>
      </c>
    </row>
    <row r="40" spans="1:8" s="20" customFormat="1" ht="19.95" customHeight="1" x14ac:dyDescent="0.25">
      <c r="A40" s="18" t="s">
        <v>18</v>
      </c>
      <c r="B40" s="21" t="s">
        <v>46</v>
      </c>
      <c r="C40" s="19">
        <v>37</v>
      </c>
      <c r="D40" s="52"/>
      <c r="E40" s="46">
        <f t="shared" si="7"/>
        <v>0</v>
      </c>
    </row>
    <row r="41" spans="1:8" s="20" customFormat="1" ht="19.95" customHeight="1" x14ac:dyDescent="0.25">
      <c r="A41" s="18" t="s">
        <v>19</v>
      </c>
      <c r="B41" s="21" t="s">
        <v>43</v>
      </c>
      <c r="C41" s="19">
        <v>67</v>
      </c>
      <c r="D41" s="52"/>
      <c r="E41" s="46">
        <f t="shared" ref="E41" si="9">C41*D41</f>
        <v>0</v>
      </c>
    </row>
    <row r="42" spans="1:8" s="20" customFormat="1" ht="19.95" customHeight="1" x14ac:dyDescent="0.25">
      <c r="A42" s="18" t="s">
        <v>45</v>
      </c>
      <c r="B42" s="21" t="s">
        <v>31</v>
      </c>
      <c r="C42" s="19">
        <v>3</v>
      </c>
      <c r="D42" s="52"/>
      <c r="E42" s="46">
        <f>C42*D42</f>
        <v>0</v>
      </c>
      <c r="G42" s="36"/>
    </row>
    <row r="43" spans="1:8" s="20" customFormat="1" ht="19.95" customHeight="1" x14ac:dyDescent="0.25">
      <c r="A43" s="18" t="s">
        <v>47</v>
      </c>
      <c r="B43" s="21" t="s">
        <v>44</v>
      </c>
      <c r="C43" s="19">
        <v>120</v>
      </c>
      <c r="D43" s="52"/>
      <c r="E43" s="46">
        <f>C43*D43</f>
        <v>0</v>
      </c>
      <c r="G43" s="36"/>
    </row>
    <row r="44" spans="1:8" s="20" customFormat="1" ht="19.95" customHeight="1" x14ac:dyDescent="0.25">
      <c r="A44" s="18" t="s">
        <v>52</v>
      </c>
      <c r="B44" s="21" t="s">
        <v>49</v>
      </c>
      <c r="C44" s="19">
        <v>12</v>
      </c>
      <c r="D44" s="52"/>
      <c r="E44" s="46">
        <f>C44*D44</f>
        <v>0</v>
      </c>
      <c r="G44" s="36"/>
    </row>
    <row r="45" spans="1:8" s="20" customFormat="1" ht="19.95" customHeight="1" x14ac:dyDescent="0.25">
      <c r="A45" s="18"/>
      <c r="B45" s="40" t="s">
        <v>27</v>
      </c>
      <c r="C45" s="41"/>
      <c r="D45" s="42"/>
      <c r="E45" s="46">
        <f>SUM(E34:E44)</f>
        <v>0</v>
      </c>
      <c r="G45" s="36"/>
    </row>
    <row r="46" spans="1:8" ht="19.95" customHeight="1" thickBot="1" x14ac:dyDescent="0.3">
      <c r="A46" s="38"/>
      <c r="B46" s="16"/>
      <c r="C46" s="17"/>
      <c r="D46" s="22"/>
      <c r="E46" s="29"/>
      <c r="H46" s="6"/>
    </row>
    <row r="47" spans="1:8" ht="19.95" customHeight="1" thickTop="1" x14ac:dyDescent="0.25">
      <c r="A47" s="15"/>
      <c r="B47" s="12"/>
      <c r="C47" s="11"/>
      <c r="E47" s="28"/>
    </row>
    <row r="48" spans="1:8" s="5" customFormat="1" ht="19.95" customHeight="1" x14ac:dyDescent="0.3">
      <c r="A48" s="13" t="s">
        <v>51</v>
      </c>
      <c r="B48" s="14" t="s">
        <v>7</v>
      </c>
      <c r="C48" s="13"/>
      <c r="E48" s="49">
        <f>SUM(E45,E31,E20)</f>
        <v>0</v>
      </c>
      <c r="G48" s="37"/>
    </row>
    <row r="49" spans="1:7" s="5" customFormat="1" ht="19.95" customHeight="1" x14ac:dyDescent="0.3">
      <c r="A49" s="13" t="s">
        <v>51</v>
      </c>
      <c r="B49" s="14" t="s">
        <v>28</v>
      </c>
      <c r="C49" s="13"/>
      <c r="E49" s="49">
        <f>ROUND(E48*0.21,1)</f>
        <v>0</v>
      </c>
      <c r="G49" s="37"/>
    </row>
    <row r="50" spans="1:7" s="5" customFormat="1" ht="19.95" customHeight="1" x14ac:dyDescent="0.3">
      <c r="A50" s="13" t="s">
        <v>51</v>
      </c>
      <c r="B50" s="14" t="s">
        <v>29</v>
      </c>
      <c r="C50" s="13"/>
      <c r="E50" s="49">
        <f>SUM(E48:E49)</f>
        <v>0</v>
      </c>
      <c r="G50" s="37"/>
    </row>
    <row r="51" spans="1:7" ht="19.95" customHeight="1" thickBot="1" x14ac:dyDescent="0.3">
      <c r="A51" s="22"/>
      <c r="B51" s="22"/>
      <c r="C51" s="22"/>
      <c r="D51" s="22"/>
      <c r="E51" s="22"/>
    </row>
    <row r="52" spans="1:7" ht="20.100000000000001" customHeight="1" thickTop="1" x14ac:dyDescent="0.25"/>
  </sheetData>
  <sheetProtection algorithmName="SHA-512" hashValue="gmEk58GAhiiv6nJzDNh8jLiNlYq4jQQFPK11txs9suQlkiV9lsgql9edQM9tPiPwqU4FS4Q6U4Ry2u55HYycLg==" saltValue="hkZ89Y2Eo4JgPZD85SPWXg==" spinCount="100000" sheet="1" objects="1" scenarios="1"/>
  <phoneticPr fontId="9" type="noConversion"/>
  <printOptions gridLines="1"/>
  <pageMargins left="0.70866141732283472" right="0.70866141732283472" top="0.78740157480314965" bottom="0.78740157480314965" header="0.31496062992125984" footer="0.31496062992125984"/>
  <pageSetup paperSize="9" orientation="portrait" horizontalDpi="4294967295" verticalDpi="4294967295" r:id="rId1"/>
  <headerFooter>
    <oddFooter>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18.5.2020</vt:lpstr>
      <vt:lpstr>'18.5.2020'!Oblast_tisku</vt:lpstr>
    </vt:vector>
  </TitlesOfParts>
  <Company>org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DCT MaR</dc:title>
  <dc:subject>nabídka</dc:subject>
  <dc:creator>milda</dc:creator>
  <cp:lastModifiedBy>Miloslav Dvoracek</cp:lastModifiedBy>
  <cp:lastPrinted>2020-10-12T08:17:01Z</cp:lastPrinted>
  <dcterms:created xsi:type="dcterms:W3CDTF">2013-04-19T14:31:26Z</dcterms:created>
  <dcterms:modified xsi:type="dcterms:W3CDTF">2020-10-12T08:22:57Z</dcterms:modified>
</cp:coreProperties>
</file>